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Bill" sheetId="3" r:id="rId1"/>
  </sheets>
  <definedNames>
    <definedName name="_xlnm.Print_Area" localSheetId="0">Bill!$A$2:$M$57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H22"/>
  <c r="H23"/>
  <c r="L23" s="1"/>
  <c r="L22" l="1"/>
  <c r="L32" s="1"/>
  <c r="H32"/>
  <c r="M33" s="1"/>
  <c r="J32"/>
  <c r="J23"/>
  <c r="M22" l="1"/>
  <c r="M32" s="1"/>
  <c r="M23"/>
  <c r="M35"/>
  <c r="M36" l="1"/>
  <c r="M37" s="1"/>
</calcChain>
</file>

<file path=xl/sharedStrings.xml><?xml version="1.0" encoding="utf-8"?>
<sst xmlns="http://schemas.openxmlformats.org/spreadsheetml/2006/main" count="58" uniqueCount="51">
  <si>
    <t>Tax Invoice</t>
  </si>
  <si>
    <t>Bill to Party</t>
  </si>
  <si>
    <t>Rate</t>
  </si>
  <si>
    <t>Amount</t>
  </si>
  <si>
    <t>CGST</t>
  </si>
  <si>
    <t>SGST</t>
  </si>
  <si>
    <t>Total</t>
  </si>
  <si>
    <t>Total Invoice amount in words</t>
  </si>
  <si>
    <t>Total Amount before Tax</t>
  </si>
  <si>
    <t>Total Amount after Tax:</t>
  </si>
  <si>
    <t>Authorised signatory</t>
  </si>
  <si>
    <t>N</t>
  </si>
  <si>
    <t xml:space="preserve">Reverse Charge (Y/N): </t>
  </si>
  <si>
    <t>State:</t>
  </si>
  <si>
    <t xml:space="preserve">Invoice date: </t>
  </si>
  <si>
    <t>Invoice No:</t>
  </si>
  <si>
    <t xml:space="preserve">GSTIN: </t>
  </si>
  <si>
    <t>Total Tax Amount:</t>
  </si>
  <si>
    <t xml:space="preserve">Name: </t>
  </si>
  <si>
    <t xml:space="preserve">Address: </t>
  </si>
  <si>
    <t>Code:</t>
  </si>
  <si>
    <t>Duty</t>
  </si>
  <si>
    <t>Gujarat</t>
  </si>
  <si>
    <t>Taxable Amount</t>
  </si>
  <si>
    <t>Description</t>
  </si>
  <si>
    <t>Quantity</t>
  </si>
  <si>
    <t>Security Guards</t>
  </si>
  <si>
    <t>Add: CGST 9%</t>
  </si>
  <si>
    <t>Add: SGST 9%</t>
  </si>
  <si>
    <t>For, Globeye Security Services</t>
  </si>
  <si>
    <t>Place of sevice :</t>
  </si>
  <si>
    <t>Sr. No.</t>
  </si>
  <si>
    <t>SAC Code</t>
  </si>
  <si>
    <t xml:space="preserve">                                                                                                        Office: 07940077890      Jeet Pathak: +91 9426167890</t>
  </si>
  <si>
    <t xml:space="preserve">                                                                                                                                                         Drive-in road, Ahmedabad.</t>
  </si>
  <si>
    <t xml:space="preserve">                                                                                                        PAN No.: AANFG8271E   GSTIN No.: 24AANFG8271E1ZA</t>
  </si>
  <si>
    <t>25, Maruti Center,</t>
  </si>
  <si>
    <t>License Holder of Govt. of Gujarat</t>
  </si>
  <si>
    <t>Terms and Conditions:</t>
  </si>
  <si>
    <t>1. Payment to be done in the favor "Globeye Security Services".</t>
  </si>
  <si>
    <r>
      <t>2. Payment must be made before 7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of every month.</t>
    </r>
  </si>
  <si>
    <t>3. Subject to Ahmedabad Jurisdiction.</t>
  </si>
  <si>
    <r>
      <t xml:space="preserve">                                                                   </t>
    </r>
    <r>
      <rPr>
        <sz val="9"/>
        <color theme="1"/>
        <rFont val="Calibri"/>
        <family val="2"/>
      </rPr>
      <t xml:space="preserve">Om Shri  Ganeshai Namah                                                                           Original for recepient </t>
    </r>
  </si>
  <si>
    <t>426, Bodakdev,</t>
  </si>
  <si>
    <t>Ahmedabad, Gujarat.</t>
  </si>
  <si>
    <t>426 Co. op. Housing Society Ltd.</t>
  </si>
  <si>
    <t>Bodakdev, Ahmedabad.</t>
  </si>
  <si>
    <t>24AAAAZ0294Q1ZY</t>
  </si>
  <si>
    <t>Security Supervisor</t>
  </si>
  <si>
    <t>NINETY TWO THOUSAND TWO HUNDRED SEVENTY SIX ONLY.</t>
  </si>
  <si>
    <t>GSS 136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</si>
</sst>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22" xfId="0" applyBorder="1" applyAlignment="1">
      <alignment horizontal="center"/>
    </xf>
    <xf numFmtId="0" fontId="1" fillId="0" borderId="12" xfId="0" applyFont="1" applyBorder="1" applyAlignment="1"/>
    <xf numFmtId="0" fontId="1" fillId="0" borderId="19" xfId="0" applyFont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40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top"/>
    </xf>
    <xf numFmtId="0" fontId="1" fillId="0" borderId="49" xfId="0" applyFont="1" applyBorder="1" applyAlignment="1"/>
    <xf numFmtId="0" fontId="1" fillId="0" borderId="35" xfId="0" applyFont="1" applyBorder="1" applyAlignment="1">
      <alignment vertical="top"/>
    </xf>
    <xf numFmtId="0" fontId="0" fillId="0" borderId="57" xfId="0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1" fontId="0" fillId="0" borderId="62" xfId="0" applyNumberForma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23" xfId="0" applyFont="1" applyBorder="1" applyAlignment="1"/>
    <xf numFmtId="0" fontId="1" fillId="0" borderId="29" xfId="0" applyFont="1" applyBorder="1"/>
    <xf numFmtId="0" fontId="1" fillId="0" borderId="28" xfId="0" applyFont="1" applyBorder="1" applyAlignment="1"/>
    <xf numFmtId="0" fontId="1" fillId="0" borderId="52" xfId="0" applyFont="1" applyBorder="1" applyAlignment="1"/>
    <xf numFmtId="14" fontId="0" fillId="0" borderId="13" xfId="0" applyNumberFormat="1" applyFont="1" applyBorder="1" applyAlignment="1">
      <alignment horizontal="center" vertical="top"/>
    </xf>
    <xf numFmtId="0" fontId="0" fillId="0" borderId="6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9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2" borderId="69" xfId="0" applyFont="1" applyFill="1" applyBorder="1"/>
    <xf numFmtId="0" fontId="1" fillId="2" borderId="22" xfId="0" applyFont="1" applyFill="1" applyBorder="1" applyAlignment="1"/>
    <xf numFmtId="0" fontId="1" fillId="0" borderId="72" xfId="0" applyFont="1" applyBorder="1" applyAlignment="1">
      <alignment horizontal="center" vertical="center"/>
    </xf>
    <xf numFmtId="0" fontId="0" fillId="0" borderId="77" xfId="0" applyBorder="1" applyAlignment="1">
      <alignment horizontal="center"/>
    </xf>
    <xf numFmtId="0" fontId="1" fillId="0" borderId="79" xfId="0" applyFon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1" fontId="0" fillId="0" borderId="80" xfId="0" applyNumberFormat="1" applyBorder="1" applyAlignment="1">
      <alignment horizontal="center"/>
    </xf>
    <xf numFmtId="1" fontId="1" fillId="0" borderId="79" xfId="0" applyNumberFormat="1" applyFont="1" applyBorder="1" applyAlignment="1">
      <alignment horizontal="center"/>
    </xf>
    <xf numFmtId="0" fontId="0" fillId="0" borderId="7" xfId="0" applyBorder="1" applyAlignment="1"/>
    <xf numFmtId="0" fontId="4" fillId="0" borderId="0" xfId="0" applyFont="1" applyBorder="1" applyAlignment="1"/>
    <xf numFmtId="0" fontId="4" fillId="0" borderId="41" xfId="0" applyFont="1" applyBorder="1" applyAlignment="1"/>
    <xf numFmtId="0" fontId="1" fillId="0" borderId="33" xfId="0" applyFont="1" applyBorder="1" applyAlignment="1">
      <alignment horizontal="center" vertical="top"/>
    </xf>
    <xf numFmtId="0" fontId="1" fillId="0" borderId="66" xfId="0" applyFont="1" applyBorder="1" applyAlignment="1">
      <alignment horizontal="center" vertical="top"/>
    </xf>
    <xf numFmtId="0" fontId="0" fillId="0" borderId="47" xfId="0" applyBorder="1" applyAlignment="1"/>
    <xf numFmtId="0" fontId="0" fillId="0" borderId="19" xfId="0" applyFont="1" applyBorder="1" applyAlignment="1">
      <alignment horizontal="center" vertical="top"/>
    </xf>
    <xf numFmtId="0" fontId="0" fillId="0" borderId="30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6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1" xfId="0" applyNumberFormat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8" xfId="0" applyBorder="1"/>
    <xf numFmtId="0" fontId="0" fillId="0" borderId="4" xfId="0" applyBorder="1"/>
    <xf numFmtId="0" fontId="0" fillId="0" borderId="0" xfId="0" applyBorder="1"/>
    <xf numFmtId="0" fontId="0" fillId="0" borderId="41" xfId="0" applyBorder="1"/>
    <xf numFmtId="0" fontId="1" fillId="0" borderId="65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63" xfId="0" applyBorder="1"/>
    <xf numFmtId="0" fontId="1" fillId="0" borderId="7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5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1" fillId="0" borderId="74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1" fillId="2" borderId="5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50" xfId="0" applyFont="1" applyBorder="1" applyAlignment="1">
      <alignment horizontal="left"/>
    </xf>
    <xf numFmtId="0" fontId="1" fillId="2" borderId="32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36" xfId="0" applyFont="1" applyBorder="1" applyAlignment="1">
      <alignment horizontal="left" vertical="top"/>
    </xf>
    <xf numFmtId="0" fontId="1" fillId="0" borderId="51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3" xfId="0" applyBorder="1" applyAlignment="1">
      <alignment horizont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7" xfId="0" applyFont="1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4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0" fontId="1" fillId="0" borderId="7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" fillId="0" borderId="3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3" fillId="3" borderId="7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38099</xdr:rowOff>
    </xdr:from>
    <xdr:to>
      <xdr:col>4</xdr:col>
      <xdr:colOff>6350</xdr:colOff>
      <xdr:row>6</xdr:row>
      <xdr:rowOff>133350</xdr:rowOff>
    </xdr:to>
    <xdr:pic>
      <xdr:nvPicPr>
        <xdr:cNvPr id="3" name="Picture 2" descr="E:\Globeye Security Services\Images\globe eye services 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2" y="238124"/>
          <a:ext cx="3095623" cy="1076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tabSelected="1" showWhiteSpace="0" view="pageLayout" topLeftCell="A22" workbookViewId="0">
      <selection activeCell="M34" sqref="M34"/>
    </sheetView>
  </sheetViews>
  <sheetFormatPr defaultRowHeight="15"/>
  <cols>
    <col min="1" max="1" width="6.7109375" customWidth="1"/>
    <col min="2" max="2" width="16.28515625" customWidth="1"/>
    <col min="3" max="3" width="12.28515625" customWidth="1"/>
    <col min="4" max="4" width="9.140625" customWidth="1"/>
    <col min="5" max="5" width="8.7109375" customWidth="1"/>
    <col min="6" max="7" width="6.42578125" customWidth="1"/>
    <col min="8" max="8" width="7.85546875" customWidth="1"/>
    <col min="9" max="9" width="4.42578125" bestFit="1" customWidth="1"/>
    <col min="10" max="10" width="10.140625" customWidth="1"/>
    <col min="11" max="11" width="4.42578125" bestFit="1" customWidth="1"/>
    <col min="12" max="12" width="9.140625" bestFit="1" customWidth="1"/>
    <col min="13" max="13" width="8.7109375" customWidth="1"/>
  </cols>
  <sheetData>
    <row r="1" spans="1:16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customHeight="1" thickTop="1">
      <c r="A2" s="129" t="s">
        <v>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5"/>
      <c r="O2" s="5"/>
      <c r="P2" s="5"/>
    </row>
    <row r="3" spans="1:16" ht="15" customHeight="1">
      <c r="A3" s="132" t="s">
        <v>36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4"/>
      <c r="N3" s="5"/>
      <c r="O3" s="5"/>
      <c r="P3" s="5"/>
    </row>
    <row r="4" spans="1:16">
      <c r="A4" s="135" t="s">
        <v>34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  <c r="N4" s="42"/>
      <c r="O4" s="42"/>
      <c r="P4" s="42"/>
    </row>
    <row r="5" spans="1:16" s="5" customFormat="1">
      <c r="A5" s="135" t="s">
        <v>33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42"/>
      <c r="O5" s="42"/>
      <c r="P5" s="43"/>
    </row>
    <row r="6" spans="1:16" ht="16.5" customHeight="1">
      <c r="A6" s="135" t="s">
        <v>35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7"/>
      <c r="N6" s="42"/>
      <c r="O6" s="42"/>
      <c r="P6" s="42"/>
    </row>
    <row r="7" spans="1:16" ht="15" customHeight="1" thickBot="1">
      <c r="A7" s="46"/>
      <c r="B7" s="41"/>
      <c r="C7" s="41"/>
      <c r="D7" s="41"/>
      <c r="E7" s="138" t="s">
        <v>37</v>
      </c>
      <c r="F7" s="138"/>
      <c r="G7" s="138"/>
      <c r="H7" s="138"/>
      <c r="I7" s="138"/>
      <c r="J7" s="138"/>
      <c r="K7" s="138"/>
      <c r="L7" s="138"/>
      <c r="M7" s="139"/>
      <c r="N7" s="5"/>
      <c r="O7" s="5"/>
      <c r="P7" s="5"/>
    </row>
    <row r="8" spans="1:16" ht="15.75" customHeight="1" thickBot="1">
      <c r="A8" s="105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6">
      <c r="A9" s="140" t="s">
        <v>15</v>
      </c>
      <c r="B9" s="141"/>
      <c r="C9" s="59" t="s">
        <v>50</v>
      </c>
      <c r="D9" s="49"/>
      <c r="E9" s="50"/>
      <c r="F9" s="142" t="s">
        <v>30</v>
      </c>
      <c r="G9" s="143"/>
      <c r="H9" s="143"/>
      <c r="I9" s="143"/>
      <c r="J9" s="143"/>
      <c r="K9" s="143"/>
      <c r="L9" s="143"/>
      <c r="M9" s="144"/>
    </row>
    <row r="10" spans="1:16">
      <c r="A10" s="90" t="s">
        <v>14</v>
      </c>
      <c r="B10" s="167"/>
      <c r="C10" s="22">
        <v>43040</v>
      </c>
      <c r="D10" s="44"/>
      <c r="E10" s="45"/>
      <c r="F10" s="145" t="s">
        <v>43</v>
      </c>
      <c r="G10" s="146"/>
      <c r="H10" s="146"/>
      <c r="I10" s="146"/>
      <c r="J10" s="146"/>
      <c r="K10" s="146"/>
      <c r="L10" s="146"/>
      <c r="M10" s="147"/>
    </row>
    <row r="11" spans="1:16" ht="16.5" customHeight="1">
      <c r="A11" s="89" t="s">
        <v>12</v>
      </c>
      <c r="B11" s="90"/>
      <c r="C11" s="47" t="s">
        <v>11</v>
      </c>
      <c r="D11" s="51"/>
      <c r="E11" s="11"/>
      <c r="F11" s="148" t="s">
        <v>44</v>
      </c>
      <c r="G11" s="149"/>
      <c r="H11" s="149"/>
      <c r="I11" s="149"/>
      <c r="J11" s="149"/>
      <c r="K11" s="149"/>
      <c r="L11" s="149"/>
      <c r="M11" s="150"/>
    </row>
    <row r="12" spans="1:16" ht="15.75" thickBot="1">
      <c r="A12" s="91" t="s">
        <v>13</v>
      </c>
      <c r="B12" s="92"/>
      <c r="C12" s="48" t="s">
        <v>22</v>
      </c>
      <c r="D12" s="17" t="s">
        <v>20</v>
      </c>
      <c r="E12" s="23">
        <v>24</v>
      </c>
      <c r="F12" s="151"/>
      <c r="G12" s="152"/>
      <c r="H12" s="152"/>
      <c r="I12" s="152"/>
      <c r="J12" s="152"/>
      <c r="K12" s="152"/>
      <c r="L12" s="152"/>
      <c r="M12" s="153"/>
    </row>
    <row r="13" spans="1:16" ht="15.75" thickBot="1">
      <c r="A13" s="105" t="s">
        <v>1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1:16">
      <c r="A14" s="12" t="s">
        <v>18</v>
      </c>
      <c r="B14" s="2"/>
      <c r="C14" s="108" t="s">
        <v>45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10"/>
    </row>
    <row r="15" spans="1:16" ht="15" customHeight="1">
      <c r="A15" s="95" t="s">
        <v>19</v>
      </c>
      <c r="B15" s="96"/>
      <c r="C15" s="99" t="s">
        <v>46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1:16">
      <c r="A16" s="97"/>
      <c r="B16" s="98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4"/>
    </row>
    <row r="17" spans="1:13">
      <c r="A17" s="13" t="s">
        <v>16</v>
      </c>
      <c r="B17" s="3"/>
      <c r="C17" s="113" t="s">
        <v>47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5"/>
    </row>
    <row r="18" spans="1:13" ht="15.75" thickBot="1">
      <c r="A18" s="116" t="s">
        <v>13</v>
      </c>
      <c r="B18" s="117"/>
      <c r="C18" s="172" t="s">
        <v>22</v>
      </c>
      <c r="D18" s="19" t="s">
        <v>20</v>
      </c>
      <c r="E18" s="24">
        <v>24</v>
      </c>
      <c r="F18" s="20"/>
      <c r="G18" s="18"/>
      <c r="H18" s="18"/>
      <c r="I18" s="18"/>
      <c r="J18" s="18"/>
      <c r="K18" s="18"/>
      <c r="L18" s="18"/>
      <c r="M18" s="21"/>
    </row>
    <row r="19" spans="1:13" ht="15.75" thickBot="1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ht="15" customHeight="1">
      <c r="A20" s="121" t="s">
        <v>31</v>
      </c>
      <c r="B20" s="123" t="s">
        <v>24</v>
      </c>
      <c r="C20" s="124"/>
      <c r="D20" s="111" t="s">
        <v>32</v>
      </c>
      <c r="E20" s="111" t="s">
        <v>25</v>
      </c>
      <c r="F20" s="111" t="s">
        <v>2</v>
      </c>
      <c r="G20" s="111" t="s">
        <v>21</v>
      </c>
      <c r="H20" s="111" t="s">
        <v>23</v>
      </c>
      <c r="I20" s="168" t="s">
        <v>4</v>
      </c>
      <c r="J20" s="169"/>
      <c r="K20" s="168" t="s">
        <v>5</v>
      </c>
      <c r="L20" s="169"/>
      <c r="M20" s="170" t="s">
        <v>6</v>
      </c>
    </row>
    <row r="21" spans="1:13" ht="15" customHeight="1" thickBot="1">
      <c r="A21" s="122"/>
      <c r="B21" s="125"/>
      <c r="C21" s="126"/>
      <c r="D21" s="112"/>
      <c r="E21" s="112"/>
      <c r="F21" s="112"/>
      <c r="G21" s="112"/>
      <c r="H21" s="112"/>
      <c r="I21" s="33" t="s">
        <v>2</v>
      </c>
      <c r="J21" s="34" t="s">
        <v>3</v>
      </c>
      <c r="K21" s="33" t="s">
        <v>2</v>
      </c>
      <c r="L21" s="33" t="s">
        <v>3</v>
      </c>
      <c r="M21" s="171"/>
    </row>
    <row r="22" spans="1:13" ht="15" customHeight="1">
      <c r="A22" s="25">
        <v>1</v>
      </c>
      <c r="B22" s="127" t="s">
        <v>48</v>
      </c>
      <c r="C22" s="128"/>
      <c r="D22" s="61">
        <v>998525</v>
      </c>
      <c r="E22" s="61">
        <v>2</v>
      </c>
      <c r="F22" s="61">
        <v>14500</v>
      </c>
      <c r="G22" s="61">
        <v>62</v>
      </c>
      <c r="H22" s="28">
        <f>SUM(F22/31*G22)</f>
        <v>29000</v>
      </c>
      <c r="I22" s="29">
        <v>0.09</v>
      </c>
      <c r="J22" s="60">
        <f>H22*I22</f>
        <v>2610</v>
      </c>
      <c r="K22" s="29">
        <v>0.09</v>
      </c>
      <c r="L22" s="28">
        <f>H22*K22</f>
        <v>2610</v>
      </c>
      <c r="M22" s="14">
        <f>SUM(H22+J22+L22)</f>
        <v>34220</v>
      </c>
    </row>
    <row r="23" spans="1:13" s="5" customFormat="1" ht="15" customHeight="1">
      <c r="A23" s="26">
        <v>2</v>
      </c>
      <c r="B23" s="93" t="s">
        <v>26</v>
      </c>
      <c r="C23" s="94"/>
      <c r="D23" s="28">
        <v>998525</v>
      </c>
      <c r="E23" s="6">
        <v>4</v>
      </c>
      <c r="F23" s="28">
        <v>12300</v>
      </c>
      <c r="G23" s="28">
        <v>124</v>
      </c>
      <c r="H23" s="28">
        <f>SUM(F23/31*G23)</f>
        <v>49200</v>
      </c>
      <c r="I23" s="29">
        <v>0.09</v>
      </c>
      <c r="J23" s="6">
        <f>H23*I23</f>
        <v>4428</v>
      </c>
      <c r="K23" s="29">
        <v>0.09</v>
      </c>
      <c r="L23" s="28">
        <f>H23*K23</f>
        <v>4428</v>
      </c>
      <c r="M23" s="14">
        <f>SUM(H23+J23+L23)</f>
        <v>58056</v>
      </c>
    </row>
    <row r="24" spans="1:13" s="5" customFormat="1" ht="15" customHeight="1">
      <c r="A24" s="26">
        <v>3</v>
      </c>
      <c r="B24" s="57"/>
      <c r="C24" s="58"/>
      <c r="D24" s="58"/>
      <c r="E24" s="28"/>
      <c r="F24" s="28"/>
      <c r="G24" s="28"/>
      <c r="H24" s="28"/>
      <c r="I24" s="29"/>
      <c r="J24" s="57"/>
      <c r="K24" s="29"/>
      <c r="L24" s="28"/>
      <c r="M24" s="14"/>
    </row>
    <row r="25" spans="1:13" s="5" customFormat="1" ht="15" customHeight="1">
      <c r="A25" s="26">
        <v>4</v>
      </c>
      <c r="B25" s="57"/>
      <c r="C25" s="58"/>
      <c r="D25" s="58"/>
      <c r="E25" s="28"/>
      <c r="F25" s="28"/>
      <c r="G25" s="28"/>
      <c r="H25" s="28"/>
      <c r="I25" s="29"/>
      <c r="J25" s="57"/>
      <c r="K25" s="29"/>
      <c r="L25" s="28"/>
      <c r="M25" s="14"/>
    </row>
    <row r="26" spans="1:13" s="5" customFormat="1" ht="15" customHeight="1">
      <c r="A26" s="26">
        <v>5</v>
      </c>
      <c r="B26" s="6"/>
      <c r="C26" s="7"/>
      <c r="D26" s="7"/>
      <c r="E26" s="28"/>
      <c r="F26" s="28"/>
      <c r="G26" s="28"/>
      <c r="H26" s="28"/>
      <c r="I26" s="29"/>
      <c r="J26" s="6"/>
      <c r="K26" s="29"/>
      <c r="L26" s="28"/>
      <c r="M26" s="14"/>
    </row>
    <row r="27" spans="1:13" s="5" customFormat="1" ht="15" customHeight="1">
      <c r="A27" s="26">
        <v>6</v>
      </c>
      <c r="B27" s="6"/>
      <c r="C27" s="7"/>
      <c r="D27" s="7"/>
      <c r="E27" s="28"/>
      <c r="F27" s="28"/>
      <c r="G27" s="28"/>
      <c r="H27" s="28"/>
      <c r="I27" s="29"/>
      <c r="J27" s="6"/>
      <c r="K27" s="29"/>
      <c r="L27" s="28"/>
      <c r="M27" s="14"/>
    </row>
    <row r="28" spans="1:13" s="5" customFormat="1" ht="15" customHeight="1">
      <c r="A28" s="26">
        <v>7</v>
      </c>
      <c r="B28" s="6"/>
      <c r="C28" s="7"/>
      <c r="D28" s="7"/>
      <c r="E28" s="28"/>
      <c r="F28" s="28"/>
      <c r="G28" s="28"/>
      <c r="H28" s="28"/>
      <c r="I28" s="29"/>
      <c r="J28" s="6"/>
      <c r="K28" s="29"/>
      <c r="L28" s="28"/>
      <c r="M28" s="14"/>
    </row>
    <row r="29" spans="1:13" s="5" customFormat="1" ht="15" customHeight="1">
      <c r="A29" s="26">
        <v>8</v>
      </c>
      <c r="B29" s="6"/>
      <c r="C29" s="7"/>
      <c r="D29" s="7"/>
      <c r="E29" s="28"/>
      <c r="F29" s="28"/>
      <c r="G29" s="28"/>
      <c r="H29" s="28"/>
      <c r="I29" s="29"/>
      <c r="J29" s="6"/>
      <c r="K29" s="29"/>
      <c r="L29" s="28"/>
      <c r="M29" s="14"/>
    </row>
    <row r="30" spans="1:13" s="5" customFormat="1" ht="15" customHeight="1">
      <c r="A30" s="26">
        <v>9</v>
      </c>
      <c r="B30" s="6"/>
      <c r="C30" s="7"/>
      <c r="D30" s="7"/>
      <c r="E30" s="28"/>
      <c r="F30" s="28"/>
      <c r="G30" s="28"/>
      <c r="H30" s="28"/>
      <c r="I30" s="29"/>
      <c r="J30" s="6"/>
      <c r="K30" s="29"/>
      <c r="L30" s="28"/>
      <c r="M30" s="14"/>
    </row>
    <row r="31" spans="1:13" ht="15" customHeight="1" thickBot="1">
      <c r="A31" s="27">
        <v>10</v>
      </c>
      <c r="B31" s="1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6"/>
    </row>
    <row r="32" spans="1:13" ht="18.75" thickBot="1">
      <c r="A32" s="163" t="s">
        <v>6</v>
      </c>
      <c r="B32" s="164"/>
      <c r="C32" s="164"/>
      <c r="D32" s="164"/>
      <c r="E32" s="164"/>
      <c r="F32" s="164"/>
      <c r="G32" s="164"/>
      <c r="H32" s="35">
        <f>SUM(H22:H31)</f>
        <v>78200</v>
      </c>
      <c r="I32" s="32"/>
      <c r="J32" s="32">
        <f>SUM(J22:J31)</f>
        <v>7038</v>
      </c>
      <c r="K32" s="32"/>
      <c r="L32" s="32">
        <f>SUM(L22:L31)</f>
        <v>7038</v>
      </c>
      <c r="M32" s="15">
        <f>SUM(M22:M31)</f>
        <v>92276</v>
      </c>
    </row>
    <row r="33" spans="1:13" ht="15.75" thickBot="1">
      <c r="A33" s="165" t="s">
        <v>7</v>
      </c>
      <c r="B33" s="166"/>
      <c r="C33" s="166"/>
      <c r="D33" s="166"/>
      <c r="E33" s="166"/>
      <c r="F33" s="166"/>
      <c r="G33" s="166"/>
      <c r="H33" s="166"/>
      <c r="I33" s="76" t="s">
        <v>8</v>
      </c>
      <c r="J33" s="76"/>
      <c r="K33" s="76"/>
      <c r="L33" s="76"/>
      <c r="M33" s="37">
        <f>SUM(H32)</f>
        <v>78200</v>
      </c>
    </row>
    <row r="34" spans="1:13" ht="15.75" customHeight="1" thickBot="1">
      <c r="A34" s="74" t="s">
        <v>49</v>
      </c>
      <c r="B34" s="75"/>
      <c r="C34" s="75"/>
      <c r="D34" s="75"/>
      <c r="E34" s="75"/>
      <c r="F34" s="75"/>
      <c r="G34" s="75"/>
      <c r="H34" s="75"/>
      <c r="I34" s="76" t="s">
        <v>27</v>
      </c>
      <c r="J34" s="76"/>
      <c r="K34" s="76"/>
      <c r="L34" s="76"/>
      <c r="M34" s="38">
        <v>76</v>
      </c>
    </row>
    <row r="35" spans="1:13" ht="15.75" thickBot="1">
      <c r="A35" s="74"/>
      <c r="B35" s="75"/>
      <c r="C35" s="75"/>
      <c r="D35" s="75"/>
      <c r="E35" s="75"/>
      <c r="F35" s="75"/>
      <c r="G35" s="75"/>
      <c r="H35" s="75"/>
      <c r="I35" s="76" t="s">
        <v>28</v>
      </c>
      <c r="J35" s="76"/>
      <c r="K35" s="76"/>
      <c r="L35" s="76"/>
      <c r="M35" s="16">
        <f>L32</f>
        <v>7038</v>
      </c>
    </row>
    <row r="36" spans="1:13" ht="15.75" thickBot="1">
      <c r="A36" s="74"/>
      <c r="B36" s="75"/>
      <c r="C36" s="75"/>
      <c r="D36" s="75"/>
      <c r="E36" s="75"/>
      <c r="F36" s="75"/>
      <c r="G36" s="75"/>
      <c r="H36" s="75"/>
      <c r="I36" s="76" t="s">
        <v>17</v>
      </c>
      <c r="J36" s="76"/>
      <c r="K36" s="76"/>
      <c r="L36" s="76"/>
      <c r="M36" s="39">
        <f>M34+M35</f>
        <v>7114</v>
      </c>
    </row>
    <row r="37" spans="1:13" ht="15.75" thickBot="1">
      <c r="A37" s="74"/>
      <c r="B37" s="75"/>
      <c r="C37" s="75"/>
      <c r="D37" s="75"/>
      <c r="E37" s="75"/>
      <c r="F37" s="75"/>
      <c r="G37" s="75"/>
      <c r="H37" s="75"/>
      <c r="I37" s="76" t="s">
        <v>9</v>
      </c>
      <c r="J37" s="76"/>
      <c r="K37" s="76"/>
      <c r="L37" s="76"/>
      <c r="M37" s="40">
        <f>SUM(M33+M36)</f>
        <v>85314</v>
      </c>
    </row>
    <row r="38" spans="1:13" s="5" customFormat="1">
      <c r="A38" s="52"/>
      <c r="B38" s="53"/>
      <c r="C38" s="53"/>
      <c r="D38" s="53"/>
      <c r="E38" s="53"/>
      <c r="F38" s="53"/>
      <c r="G38" s="53"/>
      <c r="H38" s="54"/>
      <c r="I38" s="154"/>
      <c r="J38" s="155"/>
      <c r="K38" s="155"/>
      <c r="L38" s="155"/>
      <c r="M38" s="156"/>
    </row>
    <row r="39" spans="1:13" s="5" customFormat="1">
      <c r="A39" s="8"/>
      <c r="B39" s="4"/>
      <c r="C39" s="4"/>
      <c r="D39" s="4"/>
      <c r="E39" s="4"/>
      <c r="F39" s="4"/>
      <c r="G39" s="4"/>
      <c r="H39" s="55"/>
      <c r="I39" s="157"/>
      <c r="J39" s="158"/>
      <c r="K39" s="158"/>
      <c r="L39" s="158"/>
      <c r="M39" s="159"/>
    </row>
    <row r="40" spans="1:13" s="5" customFormat="1">
      <c r="A40" s="8"/>
      <c r="B40" s="4"/>
      <c r="C40" s="4"/>
      <c r="D40" s="4"/>
      <c r="E40" s="4"/>
      <c r="F40" s="4"/>
      <c r="G40" s="4"/>
      <c r="H40" s="55"/>
      <c r="I40" s="157"/>
      <c r="J40" s="158"/>
      <c r="K40" s="158"/>
      <c r="L40" s="158"/>
      <c r="M40" s="159"/>
    </row>
    <row r="41" spans="1:13" s="5" customFormat="1">
      <c r="A41" s="8"/>
      <c r="B41" s="4"/>
      <c r="C41" s="4"/>
      <c r="D41" s="4"/>
      <c r="E41" s="4"/>
      <c r="F41" s="4"/>
      <c r="G41" s="4"/>
      <c r="H41" s="55"/>
      <c r="I41" s="157"/>
      <c r="J41" s="158"/>
      <c r="K41" s="158"/>
      <c r="L41" s="158"/>
      <c r="M41" s="159"/>
    </row>
    <row r="42" spans="1:13" s="5" customFormat="1">
      <c r="A42" s="8"/>
      <c r="B42" s="4"/>
      <c r="C42" s="4"/>
      <c r="D42" s="4"/>
      <c r="E42" s="4"/>
      <c r="F42" s="4"/>
      <c r="G42" s="4"/>
      <c r="H42" s="55"/>
      <c r="I42" s="157"/>
      <c r="J42" s="158"/>
      <c r="K42" s="158"/>
      <c r="L42" s="158"/>
      <c r="M42" s="159"/>
    </row>
    <row r="43" spans="1:13" s="5" customFormat="1">
      <c r="A43" s="8"/>
      <c r="B43" s="4"/>
      <c r="C43" s="4"/>
      <c r="D43" s="4"/>
      <c r="E43" s="4"/>
      <c r="F43" s="4"/>
      <c r="G43" s="4"/>
      <c r="H43" s="55"/>
      <c r="I43" s="157"/>
      <c r="J43" s="158"/>
      <c r="K43" s="158"/>
      <c r="L43" s="158"/>
      <c r="M43" s="159"/>
    </row>
    <row r="44" spans="1:13" s="5" customFormat="1">
      <c r="A44" s="8"/>
      <c r="B44" s="4"/>
      <c r="C44" s="4"/>
      <c r="D44" s="4"/>
      <c r="E44" s="4"/>
      <c r="F44" s="4"/>
      <c r="G44" s="4"/>
      <c r="H44" s="55"/>
      <c r="I44" s="157"/>
      <c r="J44" s="158"/>
      <c r="K44" s="158"/>
      <c r="L44" s="158"/>
      <c r="M44" s="159"/>
    </row>
    <row r="45" spans="1:13" s="5" customFormat="1">
      <c r="A45" s="8"/>
      <c r="B45" s="4"/>
      <c r="C45" s="4"/>
      <c r="D45" s="4"/>
      <c r="E45" s="4"/>
      <c r="F45" s="4"/>
      <c r="G45" s="4"/>
      <c r="H45" s="55"/>
      <c r="I45" s="157"/>
      <c r="J45" s="158"/>
      <c r="K45" s="158"/>
      <c r="L45" s="158"/>
      <c r="M45" s="159"/>
    </row>
    <row r="46" spans="1:13" s="5" customFormat="1">
      <c r="A46" s="8"/>
      <c r="B46" s="4"/>
      <c r="C46" s="4"/>
      <c r="D46" s="4"/>
      <c r="E46" s="4"/>
      <c r="F46" s="4"/>
      <c r="G46" s="4"/>
      <c r="H46" s="55"/>
      <c r="I46" s="157"/>
      <c r="J46" s="158"/>
      <c r="K46" s="158"/>
      <c r="L46" s="158"/>
      <c r="M46" s="159"/>
    </row>
    <row r="47" spans="1:13" s="5" customFormat="1">
      <c r="A47" s="8"/>
      <c r="B47" s="4"/>
      <c r="C47" s="4"/>
      <c r="D47" s="4"/>
      <c r="E47" s="4"/>
      <c r="F47" s="4"/>
      <c r="G47" s="4"/>
      <c r="H47" s="55"/>
      <c r="I47" s="157"/>
      <c r="J47" s="158"/>
      <c r="K47" s="158"/>
      <c r="L47" s="158"/>
      <c r="M47" s="159"/>
    </row>
    <row r="48" spans="1:13" s="5" customFormat="1">
      <c r="A48" s="8"/>
      <c r="B48" s="4"/>
      <c r="C48" s="4"/>
      <c r="D48" s="4"/>
      <c r="E48" s="4"/>
      <c r="F48" s="4"/>
      <c r="G48" s="4"/>
      <c r="H48" s="55"/>
      <c r="I48" s="157"/>
      <c r="J48" s="158"/>
      <c r="K48" s="158"/>
      <c r="L48" s="158"/>
      <c r="M48" s="159"/>
    </row>
    <row r="49" spans="1:13" s="5" customFormat="1">
      <c r="A49" s="8"/>
      <c r="B49" s="4"/>
      <c r="C49" s="4"/>
      <c r="D49" s="4"/>
      <c r="E49" s="4"/>
      <c r="F49" s="4"/>
      <c r="G49" s="4"/>
      <c r="H49" s="55"/>
      <c r="I49" s="157"/>
      <c r="J49" s="158"/>
      <c r="K49" s="158"/>
      <c r="L49" s="158"/>
      <c r="M49" s="159"/>
    </row>
    <row r="50" spans="1:13" s="5" customFormat="1" ht="15.75" thickBot="1">
      <c r="A50" s="8"/>
      <c r="B50" s="4"/>
      <c r="C50" s="4"/>
      <c r="D50" s="4"/>
      <c r="E50" s="4"/>
      <c r="F50" s="4"/>
      <c r="G50" s="4"/>
      <c r="H50" s="55"/>
      <c r="I50" s="160"/>
      <c r="J50" s="161"/>
      <c r="K50" s="161"/>
      <c r="L50" s="161"/>
      <c r="M50" s="162"/>
    </row>
    <row r="51" spans="1:13" ht="15.75" thickBot="1">
      <c r="A51" s="77" t="s">
        <v>38</v>
      </c>
      <c r="B51" s="78"/>
      <c r="C51" s="78"/>
      <c r="D51" s="78"/>
      <c r="E51" s="78"/>
      <c r="F51" s="78"/>
      <c r="G51" s="78"/>
      <c r="H51" s="79"/>
      <c r="I51" s="71" t="s">
        <v>29</v>
      </c>
      <c r="J51" s="72"/>
      <c r="K51" s="72"/>
      <c r="L51" s="72"/>
      <c r="M51" s="73"/>
    </row>
    <row r="52" spans="1:13" ht="15.75" customHeight="1">
      <c r="A52" s="80" t="s">
        <v>39</v>
      </c>
      <c r="B52" s="81"/>
      <c r="C52" s="81"/>
      <c r="D52" s="81"/>
      <c r="E52" s="81"/>
      <c r="F52" s="81"/>
      <c r="G52" s="81"/>
      <c r="H52" s="82"/>
      <c r="I52" s="62"/>
      <c r="J52" s="63"/>
      <c r="K52" s="63"/>
      <c r="L52" s="63"/>
      <c r="M52" s="64"/>
    </row>
    <row r="53" spans="1:13">
      <c r="A53" s="83" t="s">
        <v>40</v>
      </c>
      <c r="B53" s="84"/>
      <c r="C53" s="84"/>
      <c r="D53" s="84"/>
      <c r="E53" s="84"/>
      <c r="F53" s="84"/>
      <c r="G53" s="84"/>
      <c r="H53" s="85"/>
      <c r="I53" s="65"/>
      <c r="J53" s="66"/>
      <c r="K53" s="66"/>
      <c r="L53" s="66"/>
      <c r="M53" s="67"/>
    </row>
    <row r="54" spans="1:13">
      <c r="A54" s="86" t="s">
        <v>41</v>
      </c>
      <c r="B54" s="87"/>
      <c r="C54" s="87"/>
      <c r="D54" s="87"/>
      <c r="E54" s="87"/>
      <c r="F54" s="87"/>
      <c r="G54" s="87"/>
      <c r="H54" s="88"/>
      <c r="I54" s="65"/>
      <c r="J54" s="66"/>
      <c r="K54" s="66"/>
      <c r="L54" s="66"/>
      <c r="M54" s="67"/>
    </row>
    <row r="55" spans="1:13">
      <c r="A55" s="8"/>
      <c r="B55" s="4"/>
      <c r="C55" s="4"/>
      <c r="D55" s="4"/>
      <c r="E55" s="4"/>
      <c r="F55" s="4"/>
      <c r="G55" s="4"/>
      <c r="H55" s="55"/>
      <c r="I55" s="65"/>
      <c r="J55" s="66"/>
      <c r="K55" s="66"/>
      <c r="L55" s="66"/>
      <c r="M55" s="67"/>
    </row>
    <row r="56" spans="1:13">
      <c r="A56" s="8"/>
      <c r="B56" s="4"/>
      <c r="C56" s="4"/>
      <c r="D56" s="4"/>
      <c r="E56" s="4"/>
      <c r="F56" s="4"/>
      <c r="G56" s="4"/>
      <c r="H56" s="55"/>
      <c r="I56" s="65"/>
      <c r="J56" s="66"/>
      <c r="K56" s="66"/>
      <c r="L56" s="66"/>
      <c r="M56" s="67"/>
    </row>
    <row r="57" spans="1:13" ht="15.75" thickBot="1">
      <c r="A57" s="9"/>
      <c r="B57" s="10"/>
      <c r="C57" s="10"/>
      <c r="D57" s="10"/>
      <c r="E57" s="10"/>
      <c r="F57" s="10"/>
      <c r="G57" s="10"/>
      <c r="H57" s="56"/>
      <c r="I57" s="68" t="s">
        <v>10</v>
      </c>
      <c r="J57" s="69"/>
      <c r="K57" s="69"/>
      <c r="L57" s="69"/>
      <c r="M57" s="70"/>
    </row>
    <row r="58" spans="1:13" ht="15.75" thickTop="1"/>
  </sheetData>
  <mergeCells count="50">
    <mergeCell ref="F10:M10"/>
    <mergeCell ref="F11:M11"/>
    <mergeCell ref="F12:M12"/>
    <mergeCell ref="I38:M50"/>
    <mergeCell ref="A32:G32"/>
    <mergeCell ref="A33:H33"/>
    <mergeCell ref="I35:L35"/>
    <mergeCell ref="I36:L36"/>
    <mergeCell ref="I37:L37"/>
    <mergeCell ref="I33:L33"/>
    <mergeCell ref="A10:B10"/>
    <mergeCell ref="I20:J20"/>
    <mergeCell ref="K20:L20"/>
    <mergeCell ref="M20:M21"/>
    <mergeCell ref="F20:F21"/>
    <mergeCell ref="G20:G21"/>
    <mergeCell ref="A2:M2"/>
    <mergeCell ref="A3:M3"/>
    <mergeCell ref="A4:M4"/>
    <mergeCell ref="E7:M7"/>
    <mergeCell ref="A9:B9"/>
    <mergeCell ref="A8:M8"/>
    <mergeCell ref="A5:M5"/>
    <mergeCell ref="A6:M6"/>
    <mergeCell ref="F9:M9"/>
    <mergeCell ref="A11:B11"/>
    <mergeCell ref="A12:B12"/>
    <mergeCell ref="B23:C23"/>
    <mergeCell ref="A15:B16"/>
    <mergeCell ref="C15:M16"/>
    <mergeCell ref="A13:M13"/>
    <mergeCell ref="C14:M14"/>
    <mergeCell ref="E20:E21"/>
    <mergeCell ref="C17:M17"/>
    <mergeCell ref="A18:B18"/>
    <mergeCell ref="A19:M19"/>
    <mergeCell ref="A20:A21"/>
    <mergeCell ref="B20:C21"/>
    <mergeCell ref="D20:D21"/>
    <mergeCell ref="H20:H21"/>
    <mergeCell ref="B22:C22"/>
    <mergeCell ref="I52:M56"/>
    <mergeCell ref="I57:M57"/>
    <mergeCell ref="I51:M51"/>
    <mergeCell ref="A34:H37"/>
    <mergeCell ref="I34:L34"/>
    <mergeCell ref="A51:H51"/>
    <mergeCell ref="A52:H52"/>
    <mergeCell ref="A53:H53"/>
    <mergeCell ref="A54:H54"/>
  </mergeCells>
  <pageMargins left="0.25" right="0.25" top="0.25" bottom="0.62" header="0.3" footer="0.77"/>
  <pageSetup paperSize="9" scale="71" orientation="portrait" horizontalDpi="4294967293" r:id="rId1"/>
  <headerFooter>
    <oddFooter>&amp;C&amp;"-,Bold"&amp;14info@globeyesecurity.com                                                                                         www.globeyesecurity.com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</vt:lpstr>
      <vt:lpstr>Bill!Print_Area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2018-06-13T06:01:22Z</cp:lastPrinted>
  <dcterms:created xsi:type="dcterms:W3CDTF">2017-06-22T18:07:54Z</dcterms:created>
  <dcterms:modified xsi:type="dcterms:W3CDTF">2018-06-13T06:53:01Z</dcterms:modified>
</cp:coreProperties>
</file>